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7 NPO\1 výzva\"/>
    </mc:Choice>
  </mc:AlternateContent>
  <xr:revisionPtr revIDLastSave="0" documentId="13_ncr:1_{38D04CD2-5BB8-47EF-8334-31F0AD841D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<sst xmlns="http://schemas.openxmlformats.org/spreadsheetml/2006/main" count="72" uniqueCount="65">
  <si>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</si>
  <si>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</si>
  <si>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</si>
  <si>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</si>
  <si>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</si>
  <si>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</si>
  <si>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</si>
  <si>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</si>
  <si>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</si>
  <si>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</si>
  <si>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</si>
  <si>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</si>
  <si>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</si>
  <si>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</si>
  <si>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</si>
  <si>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</si>
  <si>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</si>
  <si>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</si>
  <si>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</si>
  <si>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</si>
  <si>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</si>
  <si>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</si>
  <si>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</si>
  <si>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</si>
  <si>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</si>
  <si>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</si>
  <si>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</si>
  <si>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</si>
  <si>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</si>
  <si>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</si>
  <si>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</si>
  <si>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</si>
  <si>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</si>
  <si>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</si>
  <si>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</si>
  <si>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</si>
  <si>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</si>
  <si>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</si>
  <si>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</si>
  <si>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</si>
  <si>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</si>
  <si>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</si>
  <si>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</si>
  <si>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</si>
  <si>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</si>
  <si>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</si>
  <si>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</si>
  <si>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</si>
  <si>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</si>
  <si>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</si>
  <si>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</si>
  <si>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</si>
  <si>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</si>
  <si>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</si>
  <si>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</si>
  <si>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V případě, že se dodavatel při předání zboží na některá uvedená tel. čísla nedovolá, bude v takovém případě volat tel. 377 631 320.</t>
  </si>
  <si>
    <t>Dodání do určené místnosti.</t>
  </si>
  <si>
    <t xml:space="preserve">Tiskárny, kopírky, multifunkce II. 007 - 2024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</si>
  <si>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</si>
  <si>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</si>
  <si>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Barevná tiskárna A4</t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</si>
  <si>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</si>
  <si>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Ing. Petr Jiroušek,
Tel.: 37763 2813,
608 262 747</t>
  </si>
  <si>
    <t>Univerzitní 20,
301 00 Plzeň,
Centrum informatizace a výpočetní techniky - Odbor informačních systémů,
místnost UI 301</t>
  </si>
  <si>
    <t>Technologie tisku: LED.
DPI tisku: min. 1200 x 1200.
Minimální velikost RAM: 1GB.
Automatický oboustranný tisk.
Minimální rychlost barevného tisku: 35 stran/minutu.
Minimální rychlost černého tisku: 35 stran/minutu.
Tisk první strany do max. 12 sec.
Minimální hmotnost tiskových medií: 250 g/m2.
Vstupní zásobník min. 250 listů.
Výstupní zásobník min. 150 listů.
Minimální doporučené pracovní využití za měsíc: 8 000 stran.
Oddělené barevné náplně.
Tisk přes USB 2.0, RJ45 1Gbps, tisk štítků, samolepek, folií.
Displej a ovládací tlačítka na panelu.
Součástí dodávky napájecí kabel.
Všetně startovacích tonerů.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</si>
</sst>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4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57" zoomScaleNormal="57" workbookViewId="0">
      <selection activeCell="K20" sqref="K20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38.42578125" style="3" customWidth="1"/>
    <col min="4" max="4" width="9.7109375" style="39" bestFit="1" customWidth="1"/>
    <col min="5" max="5" width="9" style="2" bestFit="1" customWidth="1"/>
    <col min="6" max="6" width="76.57031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64.28515625" customWidth="1"/>
    <col min="12" max="12" width="27.85546875" customWidth="1"/>
    <col min="13" max="13" width="21.7109375" customWidth="1"/>
    <col min="14" max="14" width="40.140625" style="3" customWidth="1"/>
    <col min="15" max="15" width="26.855468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0" t="s">
        <v>50</v>
      </c>
      <c r="C1" s="121"/>
      <c r="D1" s="121"/>
    </row>
    <row r="2" spans="1:22" ht="18" customHeight="1" x14ac:dyDescent="0.25">
      <c r="B2" s="120" t="s">
        <v>57</v>
      </c>
      <c r="C2" s="120"/>
      <c r="D2" s="120"/>
      <c r="G2" s="98"/>
    </row>
    <row r="3" spans="1:22" ht="43.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127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3"/>
      <c r="E4" s="113"/>
      <c r="F4" s="113"/>
      <c r="G4" s="127"/>
      <c r="H4" s="127"/>
      <c r="I4" s="127"/>
      <c r="J4" s="127"/>
      <c r="K4" s="127"/>
      <c r="L4" s="127"/>
      <c r="M4" s="127"/>
      <c r="N4" s="127"/>
      <c r="O4" s="12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114" t="s">
        <v>59</v>
      </c>
      <c r="L7" s="21" t="s">
        <v>43</v>
      </c>
      <c r="M7" s="114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47</v>
      </c>
      <c r="V7" s="21" t="s">
        <v>48</v>
      </c>
    </row>
    <row r="8" spans="1:22" ht="284.25" customHeight="1" thickTop="1" thickBot="1" x14ac:dyDescent="0.3">
      <c r="A8" s="24"/>
      <c r="B8" s="99">
        <v>1</v>
      </c>
      <c r="C8" s="110" t="s">
        <v>60</v>
      </c>
      <c r="D8" s="101">
        <v>1</v>
      </c>
      <c r="E8" s="102" t="s">
        <v>49</v>
      </c>
      <c r="F8" s="112" t="s">
        <v>64</v>
      </c>
      <c r="G8" s="141"/>
      <c r="H8" s="142"/>
      <c r="I8" s="100" t="s">
        <v>52</v>
      </c>
      <c r="J8" s="103" t="s">
        <v>58</v>
      </c>
      <c r="K8" s="104" t="s">
        <v>61</v>
      </c>
      <c r="L8" s="110" t="s">
        <v>56</v>
      </c>
      <c r="M8" s="111" t="s">
        <v>62</v>
      </c>
      <c r="N8" s="111" t="s">
        <v>63</v>
      </c>
      <c r="O8" s="105" t="s">
        <v>54</v>
      </c>
      <c r="P8" s="106">
        <f>D8*Q8</f>
        <v>27000</v>
      </c>
      <c r="Q8" s="107">
        <v>27000</v>
      </c>
      <c r="R8" s="143">
        <v>5</v>
      </c>
      <c r="S8" s="108">
        <f>D8*R8</f>
        <v>5</v>
      </c>
      <c r="T8" s="109" t="str">
        <f>IF(ISNUMBER(R8), IF(R8&gt;Q8,"NEVYHOVUJE","VYHOVUJE")," ")</f>
        <v>VYHOVUJE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11"/>
      <c r="O10" s="27"/>
      <c r="P10" s="27"/>
      <c r="Q10" s="28" t="s">
        <v>11</v>
      </c>
      <c r="R10" s="123" t="s">
        <v>12</v>
      </c>
      <c r="S10" s="124"/>
      <c r="T10" s="125"/>
      <c r="V10" s="29"/>
    </row>
    <row r="11" spans="1:22" ht="33" customHeight="1" thickTop="1" thickBot="1" x14ac:dyDescent="0.3">
      <c r="B11" s="126" t="s">
        <v>14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1"/>
      <c r="O11" s="32"/>
      <c r="P11" s="32"/>
      <c r="Q11" s="33">
        <f>SUM(P8:P8)</f>
        <v>27000</v>
      </c>
      <c r="R11" s="117">
        <f>SUM(S8:S8)</f>
        <v>5</v>
      </c>
      <c r="S11" s="118"/>
      <c r="T11" s="119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5" t="s">
        <v>55</v>
      </c>
      <c r="C13" s="116"/>
      <c r="D13" s="116"/>
      <c r="E13" s="116"/>
      <c r="F13" s="116"/>
      <c r="G13" s="116"/>
      <c r="H13" s="116"/>
      <c r="I13" s="116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pmoxc+rgtgmPn/GBzTmafj5MJ9O8THeF7a1INaWmEJcOKBEufgCLNTKFwqWuSdK8PSLThiFQrt91/XGgbNbiQg==" saltValue="4uXgWk2B11QeTYzhXNX6D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F30" sqref="F3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37</v>
      </c>
      <c r="C1" s="128"/>
      <c r="D1" s="55"/>
    </row>
    <row r="2" spans="2:13" x14ac:dyDescent="0.25">
      <c r="B2" s="129" t="str">
        <f>'Nabídková cena'!B2:D2</f>
        <v xml:space="preserve">Tiskárny, kopírky, multifunkce II. 007 - 2024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5</v>
      </c>
      <c r="E9" s="130" t="s">
        <v>16</v>
      </c>
      <c r="F9" s="131"/>
      <c r="G9" s="132"/>
      <c r="H9" s="133">
        <f ca="1">SUM(C9+G24)</f>
        <v>5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5"/>
      <c r="F11" s="136"/>
      <c r="G11" s="137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8000</v>
      </c>
      <c r="E12" s="138"/>
      <c r="F12" s="139"/>
      <c r="G12" s="140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2024-03-06T06:30:00Z</cp:lastPrinted>
  <dcterms:created xsi:type="dcterms:W3CDTF">2014-03-05T12:43:32Z</dcterms:created>
  <dcterms:modified xsi:type="dcterms:W3CDTF">2024-03-06T07:29:59Z</dcterms:modified>
</cp:coreProperties>
</file>